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S PÚBLICAS\TRANSPARENCIA\ANUAL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/>
  <c r="C4" i="1"/>
  <c r="E4" i="1"/>
  <c r="G23" i="1"/>
  <c r="G18" i="1"/>
  <c r="F24" i="1"/>
  <c r="G24" i="1"/>
  <c r="F23" i="1"/>
  <c r="F22" i="1"/>
  <c r="G22" i="1"/>
  <c r="F21" i="1"/>
  <c r="G21" i="1"/>
  <c r="F20" i="1"/>
  <c r="G20" i="1"/>
  <c r="F19" i="1"/>
  <c r="G19" i="1"/>
  <c r="F18" i="1"/>
  <c r="F17" i="1"/>
  <c r="G17" i="1"/>
  <c r="F16" i="1"/>
  <c r="F13" i="1"/>
  <c r="G13" i="1"/>
  <c r="F12" i="1"/>
  <c r="G12" i="1"/>
  <c r="F11" i="1"/>
  <c r="G11" i="1"/>
  <c r="F10" i="1"/>
  <c r="G10" i="1"/>
  <c r="F9" i="1"/>
  <c r="G9" i="1"/>
  <c r="F8" i="1"/>
  <c r="G8" i="1"/>
  <c r="F7" i="1"/>
  <c r="F15" i="1"/>
  <c r="G16" i="1"/>
  <c r="G15" i="1"/>
  <c r="F6" i="1"/>
  <c r="G7" i="1"/>
  <c r="G6" i="1"/>
  <c r="F4" i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<sst xmlns="http://schemas.openxmlformats.org/spreadsheetml/2006/main" count="27" uniqueCount="27">
  <si>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</si>
  <si>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</si>
  <si>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</si>
  <si>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</si>
  <si>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</si>
  <si>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</si>
  <si>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</si>
  <si>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</si>
  <si>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</si>
  <si>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</si>
  <si>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</si>
  <si>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</si>
  <si>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</si>
  <si>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</si>
  <si>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</si>
  <si>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</si>
  <si>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</si>
  <si>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</si>
  <si>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</si>
  <si>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</si>
  <si>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</si>
  <si>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</si>
  <si>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</si>
  <si>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</si>
  <si>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</si>
  <si>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</si>
  <si>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JUNTA MUNICIPAL DE AGUA POTABLE Y ALCANTARILLADO DE ACAMBARO, GTO.
ESTADO ANALÍTICO DEL ACTIVO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</si>
</sst>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horizontal="center" vertical="top"/>
    </xf>
    <xf numFmtId="0" fontId="3" fillId="0" borderId="2" xfId="8" applyFont="1" applyFill="1" applyBorder="1" applyAlignment="1">
      <alignment horizontal="center" vertical="center"/>
    </xf>
    <xf numFmtId="0" fontId="3" fillId="0" borderId="3" xfId="8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5" xfId="8" applyFont="1" applyFill="1" applyBorder="1" applyAlignment="1">
      <alignment horizontal="center" vertical="center"/>
    </xf>
    <xf numFmtId="0" fontId="2" fillId="2" borderId="3" xfId="8" applyFont="1" applyFill="1" applyBorder="1" applyAlignment="1">
      <alignment horizontal="center" vertical="center" wrapText="1"/>
    </xf>
    <xf numFmtId="4" fontId="2" fillId="2" borderId="6" xfId="8" applyNumberFormat="1" applyFont="1" applyFill="1" applyBorder="1" applyAlignment="1">
      <alignment horizontal="center" vertical="center" wrapText="1"/>
    </xf>
    <xf numFmtId="0" fontId="3" fillId="0" borderId="7" xfId="8" applyNumberFormat="1" applyFont="1" applyFill="1" applyBorder="1" applyAlignment="1">
      <alignment horizontal="center" vertical="center" wrapText="1"/>
    </xf>
    <xf numFmtId="0" fontId="3" fillId="0" borderId="7" xfId="8" quotePrefix="1" applyNumberFormat="1" applyFont="1" applyFill="1" applyBorder="1" applyAlignment="1">
      <alignment horizontal="center" vertical="center" wrapText="1"/>
    </xf>
    <xf numFmtId="4" fontId="2" fillId="0" borderId="8" xfId="8" applyNumberFormat="1" applyFont="1" applyFill="1" applyBorder="1" applyAlignment="1" applyProtection="1">
      <alignment vertical="top" wrapText="1"/>
      <protection locked="0"/>
    </xf>
    <xf numFmtId="0" fontId="0" fillId="0" borderId="9" xfId="0" applyBorder="1" applyProtection="1">
      <protection locked="0"/>
    </xf>
    <xf numFmtId="0" fontId="2" fillId="0" borderId="1" xfId="8" applyFont="1" applyFill="1" applyBorder="1" applyAlignment="1">
      <alignment vertical="top"/>
    </xf>
    <xf numFmtId="0" fontId="0" fillId="0" borderId="10" xfId="0" applyBorder="1" applyProtection="1">
      <protection locked="0"/>
    </xf>
    <xf numFmtId="0" fontId="5" fillId="0" borderId="0" xfId="8" applyFont="1" applyFill="1" applyBorder="1" applyAlignment="1">
      <alignment vertical="top" wrapText="1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12" xfId="8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-1695450</xdr:colOff>
      <xdr:row>28</xdr:row>
      <xdr:rowOff>133350</xdr:rowOff>
    </xdr:from>
    <xdr:to>
      <xdr:col>0</xdr:col>
      <xdr:colOff>-1695450</xdr:colOff>
      <xdr:row>30</xdr:row>
      <xdr:rowOff>85725</xdr:rowOff>
    </xdr:to>
    <xdr:sp macro="" textlink="">
      <xdr:nvSpPr>
        <xdr:cNvPr id="2" name="3 CuadroTexto"/>
        <xdr:cNvSpPr txBox="1"/>
      </xdr:nvSpPr>
      <xdr:spPr>
        <a:xfrm>
          <a:off x="1962150" y="8362950"/>
          <a:ext cx="12382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  <xdr:twoCellAnchor>
    <xdr:from>
      <xdr:col>3</xdr:col>
      <xdr:colOff>695325</xdr:colOff>
      <xdr:row>29</xdr:row>
      <xdr:rowOff>0</xdr:rowOff>
    </xdr:from>
    <xdr:to>
      <xdr:col>5</xdr:col>
      <xdr:colOff>828676</xdr:colOff>
      <xdr:row>30</xdr:row>
      <xdr:rowOff>133350</xdr:rowOff>
    </xdr:to>
    <xdr:sp macro="" textlink="">
      <xdr:nvSpPr>
        <xdr:cNvPr id="3" name="4 CuadroTexto"/>
        <xdr:cNvSpPr txBox="1"/>
      </xdr:nvSpPr>
      <xdr:spPr>
        <a:xfrm>
          <a:off x="5876925" y="4791075"/>
          <a:ext cx="2228851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1</xdr:col>
      <xdr:colOff>266700</xdr:colOff>
      <xdr:row>36</xdr:row>
      <xdr:rowOff>123825</xdr:rowOff>
    </xdr:from>
    <xdr:ext cx="2333625" cy="514349"/>
    <xdr:sp macro="" textlink="">
      <xdr:nvSpPr>
        <xdr:cNvPr id="4" name="CuadroTexto 3"/>
        <xdr:cNvSpPr txBox="1"/>
      </xdr:nvSpPr>
      <xdr:spPr>
        <a:xfrm>
          <a:off x="323850" y="5915025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3</xdr:col>
      <xdr:colOff>733425</xdr:colOff>
      <xdr:row>36</xdr:row>
      <xdr:rowOff>19050</xdr:rowOff>
    </xdr:from>
    <xdr:ext cx="2209800" cy="571500"/>
    <xdr:sp macro="" textlink="">
      <xdr:nvSpPr>
        <xdr:cNvPr id="5" name="CuadroTexto 4"/>
        <xdr:cNvSpPr txBox="1"/>
      </xdr:nvSpPr>
      <xdr:spPr>
        <a:xfrm>
          <a:off x="5915025" y="5810250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  <xdr:twoCellAnchor>
    <xdr:from>
      <xdr:col>1</xdr:col>
      <xdr:colOff>819150</xdr:colOff>
      <xdr:row>29</xdr:row>
      <xdr:rowOff>38100</xdr:rowOff>
    </xdr:from>
    <xdr:to>
      <xdr:col>1</xdr:col>
      <xdr:colOff>2057400</xdr:colOff>
      <xdr:row>30</xdr:row>
      <xdr:rowOff>133350</xdr:rowOff>
    </xdr:to>
    <xdr:sp macro="" textlink="">
      <xdr:nvSpPr>
        <xdr:cNvPr id="6" name="3 CuadroTexto"/>
        <xdr:cNvSpPr txBox="1"/>
      </xdr:nvSpPr>
      <xdr:spPr>
        <a:xfrm>
          <a:off x="876300" y="4829175"/>
          <a:ext cx="12382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topLeftCell="A7" zoomScaleNormal="100" workbookViewId="0">
      <selection activeCell="B35" sqref="B35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26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91089825.449999988</v>
      </c>
      <c r="D4" s="13">
        <f>SUM(D6+D15)</f>
        <v>139191037.92999998</v>
      </c>
      <c r="E4" s="13">
        <f>SUM(E6+E15)</f>
        <v>125219450.02999999</v>
      </c>
      <c r="F4" s="13">
        <f>SUM(F6+F15)</f>
        <v>105061413.34999998</v>
      </c>
      <c r="G4" s="13">
        <f>SUM(G6+G15)</f>
        <v>13971587.89999998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30952035.469999999</v>
      </c>
      <c r="D6" s="13">
        <f>SUM(D7:D13)</f>
        <v>135682893.87999997</v>
      </c>
      <c r="E6" s="13">
        <f>SUM(E7:E13)</f>
        <v>124184294.56999999</v>
      </c>
      <c r="F6" s="13">
        <f>SUM(F7:F13)</f>
        <v>42450634.779999986</v>
      </c>
      <c r="G6" s="18">
        <f>SUM(G7:G13)</f>
        <v>11498599.309999984</v>
      </c>
    </row>
    <row r="7" spans="1:7" x14ac:dyDescent="0.2">
      <c r="A7" s="3">
        <v>1110</v>
      </c>
      <c r="B7" s="7" t="s">
        <v>9</v>
      </c>
      <c r="C7" s="18">
        <v>6634345.0199999996</v>
      </c>
      <c r="D7" s="18">
        <v>67556671.459999993</v>
      </c>
      <c r="E7" s="18">
        <v>58623107.210000001</v>
      </c>
      <c r="F7" s="18">
        <f>C7+D7-E7</f>
        <v>15567909.269999988</v>
      </c>
      <c r="G7" s="18">
        <f t="shared" ref="G7:G13" si="0">F7-C7</f>
        <v>8933564.2499999888</v>
      </c>
    </row>
    <row r="8" spans="1:7" x14ac:dyDescent="0.2">
      <c r="A8" s="3">
        <v>1120</v>
      </c>
      <c r="B8" s="7" t="s">
        <v>10</v>
      </c>
      <c r="C8" s="18">
        <v>22915296.949999999</v>
      </c>
      <c r="D8" s="18">
        <v>66574110.869999997</v>
      </c>
      <c r="E8" s="18">
        <v>63534705.509999998</v>
      </c>
      <c r="F8" s="18">
        <f t="shared" ref="F8:F13" si="1">C8+D8-E8</f>
        <v>25954702.309999995</v>
      </c>
      <c r="G8" s="18">
        <f t="shared" si="0"/>
        <v>3039405.3599999957</v>
      </c>
    </row>
    <row r="9" spans="1:7" x14ac:dyDescent="0.2">
      <c r="A9" s="3">
        <v>1130</v>
      </c>
      <c r="B9" s="7" t="s">
        <v>11</v>
      </c>
      <c r="C9" s="18">
        <v>128110.39999999999</v>
      </c>
      <c r="D9" s="18">
        <v>141465.01</v>
      </c>
      <c r="E9" s="18">
        <v>171660.6</v>
      </c>
      <c r="F9" s="18">
        <f t="shared" si="1"/>
        <v>97914.810000000027</v>
      </c>
      <c r="G9" s="18">
        <f t="shared" si="0"/>
        <v>-30195.589999999967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1274283.1000000001</v>
      </c>
      <c r="D11" s="18">
        <v>1410646.54</v>
      </c>
      <c r="E11" s="18">
        <v>1854821.25</v>
      </c>
      <c r="F11" s="18">
        <f t="shared" si="1"/>
        <v>830108.39000000013</v>
      </c>
      <c r="G11" s="18">
        <f t="shared" si="0"/>
        <v>-444174.70999999996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60137789.979999997</v>
      </c>
      <c r="D15" s="13">
        <f>SUM(D16:D24)</f>
        <v>3508144.0500000003</v>
      </c>
      <c r="E15" s="13">
        <f>SUM(E16:E24)</f>
        <v>1035155.46</v>
      </c>
      <c r="F15" s="13">
        <f>SUM(F16:F24)</f>
        <v>62610778.569999993</v>
      </c>
      <c r="G15" s="13">
        <f>SUM(G16:G24)</f>
        <v>2472988.5899999952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36730564.640000001</v>
      </c>
      <c r="D18" s="19">
        <v>1065344.48</v>
      </c>
      <c r="E18" s="19">
        <v>18365.740000000002</v>
      </c>
      <c r="F18" s="19">
        <f t="shared" si="3"/>
        <v>37777543.379999995</v>
      </c>
      <c r="G18" s="19">
        <f t="shared" si="2"/>
        <v>1046978.7399999946</v>
      </c>
    </row>
    <row r="19" spans="1:7" x14ac:dyDescent="0.2">
      <c r="A19" s="3">
        <v>1240</v>
      </c>
      <c r="B19" s="7" t="s">
        <v>18</v>
      </c>
      <c r="C19" s="18">
        <v>20608924.34</v>
      </c>
      <c r="D19" s="18">
        <v>2361354.41</v>
      </c>
      <c r="E19" s="18">
        <v>0</v>
      </c>
      <c r="F19" s="18">
        <f t="shared" si="3"/>
        <v>22970278.75</v>
      </c>
      <c r="G19" s="18">
        <f t="shared" si="2"/>
        <v>2361354.41</v>
      </c>
    </row>
    <row r="20" spans="1:7" x14ac:dyDescent="0.2">
      <c r="A20" s="3">
        <v>1250</v>
      </c>
      <c r="B20" s="7" t="s">
        <v>19</v>
      </c>
      <c r="C20" s="18">
        <v>883786.3</v>
      </c>
      <c r="D20" s="18">
        <v>81445.16</v>
      </c>
      <c r="E20" s="18">
        <v>0</v>
      </c>
      <c r="F20" s="18">
        <f t="shared" si="3"/>
        <v>965231.46000000008</v>
      </c>
      <c r="G20" s="18">
        <f t="shared" si="2"/>
        <v>81445.160000000033</v>
      </c>
    </row>
    <row r="21" spans="1:7" x14ac:dyDescent="0.2">
      <c r="A21" s="3">
        <v>1260</v>
      </c>
      <c r="B21" s="7" t="s">
        <v>20</v>
      </c>
      <c r="C21" s="18">
        <v>-1816820.99</v>
      </c>
      <c r="D21" s="18">
        <v>0</v>
      </c>
      <c r="E21" s="18">
        <v>1016789.72</v>
      </c>
      <c r="F21" s="18">
        <f t="shared" si="3"/>
        <v>-2833610.71</v>
      </c>
      <c r="G21" s="18">
        <f t="shared" si="2"/>
        <v>-1016789.72</v>
      </c>
    </row>
    <row r="22" spans="1:7" x14ac:dyDescent="0.2">
      <c r="A22" s="3">
        <v>1270</v>
      </c>
      <c r="B22" s="7" t="s">
        <v>21</v>
      </c>
      <c r="C22" s="18">
        <v>3731335.69</v>
      </c>
      <c r="D22" s="18">
        <v>0</v>
      </c>
      <c r="E22" s="18">
        <v>0</v>
      </c>
      <c r="F22" s="18">
        <f t="shared" si="3"/>
        <v>3731335.69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6" t="s">
        <v>25</v>
      </c>
      <c r="C26" s="26"/>
      <c r="D26" s="26"/>
      <c r="E26" s="26"/>
      <c r="F26" s="26"/>
      <c r="G26" s="26"/>
    </row>
    <row r="28" spans="1:7" s="22" customFormat="1" x14ac:dyDescent="0.2">
      <c r="A28" s="20"/>
      <c r="B28" s="20"/>
      <c r="C28" s="21"/>
      <c r="D28" s="21"/>
      <c r="E28" s="21"/>
      <c r="F28" s="21"/>
      <c r="G28" s="21"/>
    </row>
    <row r="29" spans="1:7" s="22" customFormat="1" x14ac:dyDescent="0.2">
      <c r="A29" s="20"/>
      <c r="B29" s="20"/>
      <c r="C29" s="21"/>
      <c r="D29" s="21"/>
      <c r="E29" s="21"/>
      <c r="F29" s="21"/>
      <c r="G29" s="21"/>
    </row>
    <row r="30" spans="1:7" s="22" customFormat="1" x14ac:dyDescent="0.2">
      <c r="A30"/>
      <c r="B30"/>
      <c r="C30"/>
      <c r="D30"/>
      <c r="E30"/>
      <c r="F30"/>
      <c r="G30"/>
    </row>
    <row r="31" spans="1:7" s="22" customFormat="1" x14ac:dyDescent="0.2">
      <c r="A31"/>
      <c r="B31"/>
      <c r="C31"/>
      <c r="D31"/>
      <c r="E31"/>
      <c r="F31"/>
      <c r="G31"/>
    </row>
    <row r="32" spans="1:7" s="22" customFormat="1" x14ac:dyDescent="0.2">
      <c r="A32"/>
      <c r="B32"/>
      <c r="C32"/>
      <c r="D32"/>
      <c r="E32"/>
      <c r="F32"/>
      <c r="G32"/>
    </row>
    <row r="33" spans="1:7" s="22" customFormat="1" x14ac:dyDescent="0.2">
      <c r="A33"/>
      <c r="B33"/>
      <c r="C33"/>
      <c r="D33"/>
      <c r="E33"/>
      <c r="F33"/>
      <c r="G33"/>
    </row>
    <row r="34" spans="1:7" s="22" customFormat="1" x14ac:dyDescent="0.2">
      <c r="A34"/>
      <c r="B34"/>
      <c r="C34"/>
      <c r="D34"/>
      <c r="E34"/>
      <c r="F34"/>
      <c r="G34"/>
    </row>
    <row r="35" spans="1:7" s="22" customFormat="1" x14ac:dyDescent="0.2">
      <c r="A35"/>
      <c r="B35"/>
      <c r="C35"/>
      <c r="D35"/>
      <c r="E35"/>
      <c r="F35"/>
      <c r="G35"/>
    </row>
    <row r="36" spans="1:7" s="22" customFormat="1" x14ac:dyDescent="0.2">
      <c r="A36"/>
      <c r="B36"/>
      <c r="C36"/>
      <c r="D36"/>
      <c r="E36"/>
      <c r="F36"/>
      <c r="G36"/>
    </row>
    <row r="37" spans="1:7" s="22" customFormat="1" x14ac:dyDescent="0.2">
      <c r="A37"/>
      <c r="B37"/>
      <c r="C37"/>
      <c r="D37"/>
      <c r="E37"/>
      <c r="F37"/>
      <c r="G37"/>
    </row>
    <row r="38" spans="1:7" s="22" customFormat="1" x14ac:dyDescent="0.2">
      <c r="A38"/>
      <c r="B38"/>
      <c r="C38"/>
      <c r="D38"/>
      <c r="E38"/>
      <c r="F38"/>
      <c r="G38"/>
    </row>
    <row r="39" spans="1:7" s="22" customFormat="1" x14ac:dyDescent="0.2">
      <c r="A39"/>
      <c r="B39"/>
      <c r="C39"/>
      <c r="D39"/>
      <c r="E39"/>
      <c r="F39"/>
      <c r="G39"/>
    </row>
    <row r="40" spans="1:7" s="22" customFormat="1" x14ac:dyDescent="0.2">
      <c r="A40"/>
      <c r="B40"/>
      <c r="C40"/>
      <c r="D40"/>
      <c r="E40"/>
      <c r="F40"/>
      <c r="G40"/>
    </row>
    <row r="41" spans="1:7" s="22" customFormat="1" x14ac:dyDescent="0.2">
      <c r="A41" s="20"/>
      <c r="B41" s="20"/>
      <c r="C41" s="21"/>
      <c r="D41" s="21"/>
      <c r="E41" s="21"/>
      <c r="F41" s="21"/>
      <c r="G41" s="21"/>
    </row>
    <row r="42" spans="1:7" s="22" customFormat="1" x14ac:dyDescent="0.2">
      <c r="A42" s="20"/>
      <c r="B42" s="20"/>
      <c r="C42" s="21"/>
      <c r="D42" s="21"/>
      <c r="E42" s="21"/>
      <c r="F42" s="21"/>
      <c r="G42" s="21"/>
    </row>
    <row r="43" spans="1:7" s="22" customFormat="1" x14ac:dyDescent="0.2">
      <c r="A43" s="20"/>
      <c r="B43" s="20"/>
      <c r="C43" s="21"/>
      <c r="D43" s="21"/>
      <c r="E43" s="21"/>
      <c r="F43" s="21"/>
      <c r="G43" s="21"/>
    </row>
  </sheetData>
  <sheetProtection formatCells="0" formatColumns="0" formatRows="0" autoFilter="0"/>
  <mergeCells count="2">
    <mergeCell ref="A1:G1"/>
    <mergeCell ref="B26:G2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56C0F2-965C-4627-A88A-C9DB694A84F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2020-02-25T19:10:58Z</cp:lastPrinted>
  <dcterms:created xsi:type="dcterms:W3CDTF">2014-02-09T04:04:15Z</dcterms:created>
  <dcterms:modified xsi:type="dcterms:W3CDTF">2022-11-24T16:44:40Z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